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<sst xmlns="http://schemas.openxmlformats.org/spreadsheetml/2006/main" count="936" uniqueCount="68">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</sst>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11385.4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19577.3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19644.699999999997</v>
      </c>
      <c r="AG9" s="50">
        <f>AG10+AG15+AG24+AG33+AG47+AG52+AG54+AG61+AG62+AG71+AG72+AG76+AG88+AG81+AG83+AG82+AG69+AG89+AG91+AG90+AG70+AG40+AG92</f>
        <v>186134.09999999998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176</v>
      </c>
      <c r="AG10" s="27">
        <f>B10+C10-AF10</f>
        <v>7990.099999999999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29.5</v>
      </c>
      <c r="AG11" s="27">
        <f>B11+C11-AF11</f>
        <v>6178.700000000001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35.6</v>
      </c>
      <c r="AG12" s="27">
        <f>B12+C12-AF12</f>
        <v>220.60000000000005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110.89999999999999</v>
      </c>
      <c r="AG14" s="27">
        <f>AG10-AG11-AG12-AG13</f>
        <v>1590.7999999999986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278.6</v>
      </c>
      <c r="AG15" s="27">
        <f aca="true" t="shared" si="3" ref="AG15:AG31">B15+C15-AF15</f>
        <v>42245.50000000001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10.6</v>
      </c>
      <c r="AG16" s="71">
        <f t="shared" si="3"/>
        <v>19164.7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122.60000000000001</v>
      </c>
      <c r="AG17" s="27">
        <f t="shared" si="3"/>
        <v>17099.7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4682.7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</v>
      </c>
      <c r="AG20" s="27">
        <f t="shared" si="3"/>
        <v>14793.9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52.2</v>
      </c>
      <c r="AG21" s="27">
        <f t="shared" si="3"/>
        <v>1500.7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99.80000000000001</v>
      </c>
      <c r="AG23" s="27">
        <f t="shared" si="3"/>
        <v>4151.100000000003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91.9</v>
      </c>
      <c r="AG24" s="27">
        <f t="shared" si="3"/>
        <v>30434.6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56.8</v>
      </c>
      <c r="AG25" s="71">
        <f t="shared" si="3"/>
        <v>21243.9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17204.600000000002</v>
      </c>
      <c r="AH26" s="6"/>
    </row>
    <row r="27" spans="1:33" ht="15.75">
      <c r="A27" s="3" t="s">
        <v>3</v>
      </c>
      <c r="B27" s="22">
        <f>1737+348</f>
        <v>2085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4.1</v>
      </c>
      <c r="AG27" s="27">
        <f t="shared" si="3"/>
        <v>4106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</v>
      </c>
      <c r="AG28" s="27">
        <f t="shared" si="3"/>
        <v>371.29999999999995</v>
      </c>
    </row>
    <row r="29" spans="1:33" ht="15.75">
      <c r="A29" s="3" t="s">
        <v>2</v>
      </c>
      <c r="B29" s="22">
        <f>1222.8+144.8</f>
        <v>1367.6</v>
      </c>
      <c r="C29" s="22">
        <v>1715.7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3083.3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181.1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64.80000000000001</v>
      </c>
      <c r="AG32" s="27">
        <f>AG24-AG26-AG27-AG28-AG29-AG30-AG31</f>
        <v>5488.2999999999965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</v>
      </c>
      <c r="AG33" s="27">
        <f aca="true" t="shared" si="6" ref="AG33:AG38">B33+C33-AF33</f>
        <v>3806.8999999999996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</v>
      </c>
      <c r="AG34" s="27">
        <f t="shared" si="6"/>
        <v>182.4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175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51.399999999999636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57</v>
      </c>
      <c r="AG40" s="27">
        <f aca="true" t="shared" si="8" ref="AG40:AG45">B40+C40-AF40</f>
        <v>657.9000000000001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38.6</v>
      </c>
      <c r="AG41" s="27">
        <f t="shared" si="8"/>
        <v>552.4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17.599999999999998</v>
      </c>
      <c r="AG46" s="27">
        <f>AG40-AG41-AG42-AG43-AG44-AG45</f>
        <v>70.50000000000011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</v>
      </c>
      <c r="AG47" s="27">
        <f>B47+C47-AF47</f>
        <v>1879.4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39.4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3.6</v>
      </c>
      <c r="AG49" s="27">
        <f>B49+C49-AF49</f>
        <v>1173.8000000000002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43.400000000000006</v>
      </c>
      <c r="AG51" s="27">
        <f>AG47-AG49-AG48</f>
        <v>666.1999999999999</v>
      </c>
    </row>
    <row r="52" spans="1:33" ht="15" customHeight="1">
      <c r="A52" s="4" t="s">
        <v>0</v>
      </c>
      <c r="B52" s="22">
        <f>4213.9+3744.2</f>
        <v>7958.099999999999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2849.6</v>
      </c>
      <c r="AG52" s="27">
        <f aca="true" t="shared" si="12" ref="AG52:AG59">B52+C52-AF52</f>
        <v>10421.499999999998</v>
      </c>
    </row>
    <row r="53" spans="1:33" ht="15" customHeight="1">
      <c r="A53" s="3" t="s">
        <v>2</v>
      </c>
      <c r="B53" s="22">
        <f>369.5+400</f>
        <v>769.5</v>
      </c>
      <c r="C53" s="22">
        <v>87.1</v>
      </c>
      <c r="D53" s="22"/>
      <c r="E53" s="22"/>
      <c r="F53" s="22"/>
      <c r="G53" s="22">
        <v>4.1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4.1</v>
      </c>
      <c r="AG53" s="27">
        <f t="shared" si="12"/>
        <v>852.5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175.5</v>
      </c>
      <c r="AG54" s="22">
        <f t="shared" si="12"/>
        <v>4814.5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119.6</v>
      </c>
      <c r="AG55" s="22">
        <f t="shared" si="12"/>
        <v>2435.4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1.2</v>
      </c>
      <c r="AG57" s="22">
        <f t="shared" si="12"/>
        <v>632.3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54.7</v>
      </c>
      <c r="AG60" s="22">
        <f>AG54-AG55-AG57-AG59-AG56-AG58</f>
        <v>1746.8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13.7</v>
      </c>
      <c r="AG61" s="22">
        <f aca="true" t="shared" si="15" ref="AG61:AG67">B61+C61-AF61</f>
        <v>227.40000000000003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</v>
      </c>
      <c r="AG62" s="22">
        <f t="shared" si="15"/>
        <v>2791.2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888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222.29999999999998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</v>
      </c>
      <c r="AG68" s="22">
        <f>AG62-AG63-AG66-AG67-AG65-AG64</f>
        <v>1522.6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117.6</v>
      </c>
      <c r="AG69" s="30">
        <f aca="true" t="shared" si="17" ref="AG69:AG92">B69+C69-AF69</f>
        <v>5724.799999999999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</f>
        <v>448.4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71.2</v>
      </c>
      <c r="AG72" s="30">
        <f t="shared" si="17"/>
        <v>3620.9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22.2</v>
      </c>
      <c r="AG74" s="30">
        <f t="shared" si="17"/>
        <v>375.7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491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73.2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1207.1</v>
      </c>
      <c r="AG89" s="22">
        <f t="shared" si="17"/>
        <v>6337.1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</f>
        <v>69012.1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14550.5</v>
      </c>
      <c r="AG92" s="22">
        <f t="shared" si="17"/>
        <v>61764.8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19644.699999999997</v>
      </c>
      <c r="AG94" s="58">
        <f>AG10+AG15+AG24+AG33+AG47+AG52+AG54+AG61+AG62+AG69+AG71+AG72+AG76+AG81+AG82+AG83+AG88+AG89+AG90+AG91+AG70+AG40+AG92</f>
        <v>186134.09999999998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312.3</v>
      </c>
      <c r="AG95" s="27">
        <f>B95+C95-AF95</f>
        <v>44653.8</v>
      </c>
    </row>
    <row r="96" spans="1:33" ht="15.75">
      <c r="A96" s="3" t="s">
        <v>2</v>
      </c>
      <c r="B96" s="22">
        <f aca="true" t="shared" si="20" ref="B96:AD96">B12+B20+B29+B36+B57+B66+B44+B80+B74+B53</f>
        <v>3034.3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67.9</v>
      </c>
      <c r="AG96" s="27">
        <f>B96+C96-AF96</f>
        <v>20391.399999999998</v>
      </c>
    </row>
    <row r="97" spans="1:33" ht="15.75">
      <c r="A97" s="3" t="s">
        <v>3</v>
      </c>
      <c r="B97" s="22">
        <f aca="true" t="shared" si="21" ref="B97:AA97">B18+B27+B42+B64+B78</f>
        <v>2085.8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4.1</v>
      </c>
      <c r="AG97" s="27">
        <f>B97+C97-AF97</f>
        <v>4146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</v>
      </c>
      <c r="AG98" s="27">
        <f>B98+C98-AF98</f>
        <v>5160.7</v>
      </c>
    </row>
    <row r="99" spans="1:33" ht="15.75">
      <c r="A99" s="3" t="s">
        <v>17</v>
      </c>
      <c r="B99" s="22">
        <f aca="true" t="shared" si="23" ref="B99:X99">B21+B30+B49+B37+B58+B13+B75+B67</f>
        <v>1673.8000000000002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55.800000000000004</v>
      </c>
      <c r="AG99" s="27">
        <f>B99+C99-AF99</f>
        <v>6755.7</v>
      </c>
    </row>
    <row r="100" spans="1:33" ht="12.75">
      <c r="A100" s="1" t="s">
        <v>41</v>
      </c>
      <c r="B100" s="2">
        <f aca="true" t="shared" si="25" ref="B100:AD100">B94-B95-B96-B97-B98-B99</f>
        <v>92143.19999999998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19181.6</v>
      </c>
      <c r="AG100" s="2">
        <f>AG94-AG95-AG96-AG97-AG98-AG99</f>
        <v>105026.5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2016-08-04T11:55:13Z</cp:lastPrinted>
  <dcterms:created xsi:type="dcterms:W3CDTF">2002-11-05T08:53:00Z</dcterms:created>
  <dcterms:modified xsi:type="dcterms:W3CDTF">2016-08-05T05:15:51Z</dcterms:modified>
  <cp:category/>
  <cp:version/>
  <cp:contentType/>
  <cp:contentStatus/>
</cp:coreProperties>
</file>